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PERSONEL GİDERLERİ AFP " sheetId="4" r:id="rId1"/>
  </sheets>
  <externalReferences>
    <externalReference r:id="rId2"/>
    <externalReference r:id="rId3"/>
  </externalReferences>
  <definedNames>
    <definedName name="Asama" localSheetId="0">#REF!</definedName>
    <definedName name="Asama">#REF!</definedName>
    <definedName name="AsamaAd" localSheetId="0">#REF!</definedName>
    <definedName name="AsamaAd">#REF!</definedName>
    <definedName name="Avans" localSheetId="0">'PERSONEL GİDERLERİ AFP '!#REF!</definedName>
    <definedName name="Ay" localSheetId="0">'PERSONEL GİDERLERİ AFP '!#REF!</definedName>
    <definedName name="BaslaSatir" localSheetId="0">'PERSONEL GİDERLERİ AFP '!#REF!</definedName>
    <definedName name="ButceYil" localSheetId="0">'PERSONEL GİDERLERİ AFP '!#REF!</definedName>
    <definedName name="ButceYil">[1]OdenekDurum!$B$1</definedName>
    <definedName name="FormatSatir" localSheetId="0">'PERSONEL GİDERLERİ AFP '!#REF!</definedName>
    <definedName name="KurAd" localSheetId="0">'PERSONEL GİDERLERİ AFP '!#REF!</definedName>
    <definedName name="KurAd">[1]OdenekDurum!$B$2</definedName>
    <definedName name="KurKod" localSheetId="0">'[2]2023 GELİR GERÇEKLEŞME'!$D$3</definedName>
    <definedName name="KurKod">'[1]2023 GELİR GERÇEKLEŞME'!$D$3</definedName>
    <definedName name="Kurum" localSheetId="0">#REF!</definedName>
    <definedName name="Kurum">#REF!</definedName>
    <definedName name="KurumAd" localSheetId="0">#REF!</definedName>
    <definedName name="KurumAd">#REF!</definedName>
    <definedName name="ToplamFormatSatir" localSheetId="0">'PERSONEL GİDERLERİ AFP '!$C$7</definedName>
    <definedName name="_xlnm.Print_Titles" localSheetId="0">'PERSONEL GİDERLERİ AFP '!$11:$11</definedName>
    <definedName name="Yil" localSheetId="0">#REF!</definedName>
    <definedName name="Yil">#REF!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7" i="4" l="1"/>
  <c r="M27" i="4"/>
  <c r="H27" i="4"/>
  <c r="G27" i="4"/>
  <c r="O26" i="4"/>
  <c r="O27" i="4" s="1"/>
  <c r="N26" i="4"/>
  <c r="M26" i="4"/>
  <c r="L26" i="4"/>
  <c r="L27" i="4" s="1"/>
  <c r="K26" i="4"/>
  <c r="K27" i="4" s="1"/>
  <c r="J26" i="4"/>
  <c r="J27" i="4" s="1"/>
  <c r="I26" i="4"/>
  <c r="I27" i="4" s="1"/>
  <c r="H26" i="4"/>
  <c r="G26" i="4"/>
  <c r="F26" i="4"/>
  <c r="F27" i="4" s="1"/>
  <c r="E26" i="4"/>
  <c r="E27" i="4" s="1"/>
  <c r="D26" i="4"/>
  <c r="D27" i="4" s="1"/>
  <c r="P25" i="4"/>
  <c r="P24" i="4"/>
  <c r="P23" i="4"/>
  <c r="D22" i="4"/>
  <c r="P22" i="4" s="1"/>
  <c r="P26" i="4" s="1"/>
  <c r="P21" i="4"/>
  <c r="L19" i="4"/>
  <c r="K19" i="4"/>
  <c r="F19" i="4"/>
  <c r="E19" i="4"/>
  <c r="O18" i="4"/>
  <c r="O19" i="4" s="1"/>
  <c r="N18" i="4"/>
  <c r="N19" i="4" s="1"/>
  <c r="M18" i="4"/>
  <c r="M19" i="4" s="1"/>
  <c r="L18" i="4"/>
  <c r="K18" i="4"/>
  <c r="J18" i="4"/>
  <c r="J19" i="4" s="1"/>
  <c r="I18" i="4"/>
  <c r="I19" i="4" s="1"/>
  <c r="H18" i="4"/>
  <c r="H19" i="4" s="1"/>
  <c r="G18" i="4"/>
  <c r="G19" i="4" s="1"/>
  <c r="F18" i="4"/>
  <c r="E18" i="4"/>
  <c r="P17" i="4"/>
  <c r="P16" i="4"/>
  <c r="P15" i="4"/>
  <c r="P14" i="4"/>
  <c r="D13" i="4"/>
  <c r="P13" i="4" s="1"/>
  <c r="P12" i="4"/>
  <c r="P27" i="4" l="1"/>
  <c r="Q21" i="4"/>
  <c r="Q12" i="4"/>
  <c r="Q26" i="4"/>
  <c r="D18" i="4"/>
  <c r="D19" i="4" l="1"/>
  <c r="P19" i="4" s="1"/>
  <c r="P18" i="4"/>
  <c r="Q18" i="4" s="1"/>
</calcChain>
</file>

<file path=xl/sharedStrings.xml><?xml version="1.0" encoding="utf-8"?>
<sst xmlns="http://schemas.openxmlformats.org/spreadsheetml/2006/main" count="87" uniqueCount="43">
  <si>
    <t>FEN FAKÜLTESİ PERSONEL GİDERLERİ AYLIK ÖDENEK VE HARCAMA TAKİP TABLOSU</t>
  </si>
  <si>
    <t>TERTİP</t>
  </si>
  <si>
    <t>KBÖ</t>
  </si>
  <si>
    <t>OCAK</t>
  </si>
  <si>
    <t>ŞUBAT</t>
  </si>
  <si>
    <t>MART</t>
  </si>
  <si>
    <t>NİSAN</t>
  </si>
  <si>
    <t>MAYIS</t>
  </si>
  <si>
    <t>HAZİRAN</t>
  </si>
  <si>
    <t>TEMMUZ</t>
  </si>
  <si>
    <t>AĞUSTOS</t>
  </si>
  <si>
    <t>EYLÜL</t>
  </si>
  <si>
    <t>EKİM</t>
  </si>
  <si>
    <t>KASIM</t>
  </si>
  <si>
    <t>ARALIK</t>
  </si>
  <si>
    <t>TOPLAM</t>
  </si>
  <si>
    <t>62.239.756.2442-0423.0023-02-01.01</t>
  </si>
  <si>
    <t>AFP</t>
  </si>
  <si>
    <t>98.901.9008.2466-0423.0001-02-01.01</t>
  </si>
  <si>
    <t>98</t>
  </si>
  <si>
    <t>901</t>
  </si>
  <si>
    <t>9008</t>
  </si>
  <si>
    <t>2466</t>
  </si>
  <si>
    <t>0423</t>
  </si>
  <si>
    <t>0001</t>
  </si>
  <si>
    <t>02</t>
  </si>
  <si>
    <t>01</t>
  </si>
  <si>
    <t>MAAŞ</t>
  </si>
  <si>
    <t>98.901.9008.2466-0423.0001-02-02.01</t>
  </si>
  <si>
    <t>EK DERS - SINAV ÜCRETİ</t>
  </si>
  <si>
    <t>98.901.9008.2466-0423.0001-02-03.02</t>
  </si>
  <si>
    <t>03</t>
  </si>
  <si>
    <t>DİĞER GİDERLER</t>
  </si>
  <si>
    <t>98.901.9008.2466-0423.0001-02-03.03.10</t>
  </si>
  <si>
    <t>10</t>
  </si>
  <si>
    <t xml:space="preserve"> GİDERLER TOPLAMI</t>
  </si>
  <si>
    <t>KALAN TUTAR</t>
  </si>
  <si>
    <t>62.239.756.2442-0423.0023-02-02.01</t>
  </si>
  <si>
    <t>* 01 Personel Giderleri ve  02 Sosyal Güvenlik Kurumu Devlet Primi Ödemelerinde biriminize tanımlı 2. düzey ekonomik kodlar tabloya işlenmelidir.(01.03 ve 02.03 İşçiler ekonomik kodunda ise 3. düzey şeklinde işlenmelidir.)</t>
  </si>
  <si>
    <t>KALAN ÖDENEK</t>
  </si>
  <si>
    <t>14 GÜNLÜK FARK</t>
  </si>
  <si>
    <t>MAAŞ MAHSUBU</t>
  </si>
  <si>
    <t>**Ödenek talebi veya revize talebinde bulunurken bu form üst yazı ekine eklenmelidir.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</si>
</sst>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0"/>
      <name val="Tahoma"/>
      <family val="2"/>
      <charset val="162"/>
    </font>
    <font>
      <sz val="8"/>
      <name val="Tahoma"/>
      <family val="2"/>
      <charset val="162"/>
    </font>
    <font>
      <i/>
      <sz val="7"/>
      <name val="Tahoma"/>
      <family val="2"/>
      <charset val="162"/>
    </font>
    <font>
      <b/>
      <sz val="10"/>
      <name val="Tahoma"/>
      <family val="2"/>
      <charset val="162"/>
    </font>
    <font>
      <b/>
      <sz val="8"/>
      <name val="Tahoma"/>
      <family val="2"/>
      <charset val="162"/>
    </font>
    <font>
      <sz val="8"/>
      <color indexed="9"/>
      <name val="Tahoma"/>
      <family val="2"/>
      <charset val="162"/>
    </font>
    <font>
      <sz val="10"/>
      <color rgb="FFFF0000"/>
      <name val="Tahoma"/>
      <family val="2"/>
      <charset val="162"/>
    </font>
    <font>
      <sz val="10"/>
      <name val="Tahoma"/>
      <charset val="162"/>
    </font>
    <font>
      <sz val="10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8" fillId="0" borderId="0"/>
    <xf numFmtId="0" fontId="9" fillId="0" borderId="0"/>
  </cellStyleXfs>
  <cellXfs count="19">
    <xf numFmtId="0" fontId="0" fillId="0" borderId="0" xfId="0"/>
    <xf numFmtId="0" fontId="8" fillId="0" borderId="0" xfId="2" applyFont="1" applyAlignment="1">
      <alignment vertical="center"/>
    </xf>
    <xf numFmtId="3" fontId="8" fillId="0" borderId="0" xfId="2" applyNumberFormat="1" applyFont="1" applyAlignment="1">
      <alignment vertical="center"/>
    </xf>
    <xf numFmtId="0" fontId="2" fillId="0" borderId="1" xfId="2" applyFont="1" applyBorder="1" applyAlignment="1">
      <alignment horizontal="left" vertical="center"/>
    </xf>
    <xf numFmtId="3" fontId="2" fillId="0" borderId="1" xfId="2" applyNumberFormat="1" applyFont="1" applyBorder="1" applyAlignment="1">
      <alignment vertical="center"/>
    </xf>
    <xf numFmtId="0" fontId="3" fillId="0" borderId="1" xfId="2" applyFont="1" applyBorder="1" applyAlignment="1">
      <alignment horizontal="left" vertical="center"/>
    </xf>
    <xf numFmtId="3" fontId="3" fillId="0" borderId="1" xfId="2" applyNumberFormat="1" applyFont="1" applyBorder="1" applyAlignment="1">
      <alignment vertical="center"/>
    </xf>
    <xf numFmtId="0" fontId="3" fillId="0" borderId="0" xfId="2" applyFont="1" applyAlignment="1">
      <alignment vertical="center"/>
    </xf>
    <xf numFmtId="0" fontId="4" fillId="0" borderId="2" xfId="2" applyFont="1" applyBorder="1" applyAlignment="1">
      <alignment horizontal="center" vertical="center" wrapText="1"/>
    </xf>
    <xf numFmtId="3" fontId="5" fillId="0" borderId="3" xfId="2" applyNumberFormat="1" applyFont="1" applyBorder="1" applyAlignment="1">
      <alignment vertical="center"/>
    </xf>
    <xf numFmtId="0" fontId="4" fillId="0" borderId="0" xfId="2" applyFont="1" applyAlignment="1">
      <alignment vertical="center"/>
    </xf>
    <xf numFmtId="0" fontId="6" fillId="0" borderId="0" xfId="2" applyFont="1" applyAlignment="1">
      <alignment horizontal="left" vertical="center"/>
    </xf>
    <xf numFmtId="0" fontId="5" fillId="0" borderId="4" xfId="2" applyFont="1" applyBorder="1" applyAlignment="1">
      <alignment horizontal="center" vertical="center" wrapText="1"/>
    </xf>
    <xf numFmtId="3" fontId="5" fillId="0" borderId="3" xfId="2" applyNumberFormat="1" applyFont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center" wrapText="1"/>
    </xf>
    <xf numFmtId="3" fontId="2" fillId="2" borderId="1" xfId="2" applyNumberFormat="1" applyFont="1" applyFill="1" applyBorder="1" applyAlignment="1">
      <alignment vertical="center"/>
    </xf>
    <xf numFmtId="0" fontId="4" fillId="0" borderId="0" xfId="2" applyFont="1" applyAlignment="1">
      <alignment horizontal="center" vertical="center"/>
    </xf>
    <xf numFmtId="0" fontId="7" fillId="0" borderId="0" xfId="3" applyFont="1" applyFill="1" applyBorder="1" applyAlignment="1">
      <alignment horizontal="left" vertical="top"/>
    </xf>
    <xf numFmtId="0" fontId="7" fillId="0" borderId="0" xfId="3" applyFont="1" applyFill="1" applyBorder="1" applyAlignment="1">
      <alignment horizontal="center" vertical="top"/>
    </xf>
  </cellXfs>
  <cellStyles count="4">
    <cellStyle name="Normal" xfId="0" builtinId="0"/>
    <cellStyle name="Normal 2" xfId="1"/>
    <cellStyle name="Normal 2 2" xfId="3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trateji\Desktop\Adem%20SGDB\B&#220;T&#199;E\2024\Y&#305;l%20ba&#351;&#305;%20i&#351;lemleri\2024%20AFP\2024%20AFP%20STRATEJ&#304;%20%20y&#305;lba&#351;&#305;%20gelir%20gider%20farkl&#305;%20&#231;al&#305;&#351;m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trateji\Downloads\2024%20AFP%20STRATEJ&#304;%20(5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denekDurum"/>
      <sheetName val="STR"/>
      <sheetName val="HUKUK"/>
      <sheetName val="İÇ DENETİM"/>
      <sheetName val="PERSONEL GİDERLERİ AFP"/>
      <sheetName val="2023 HARCAMALAR"/>
      <sheetName val="2023 GELİR GERÇEKLEŞME"/>
      <sheetName val="2024 GELİR TEKLİFİ"/>
      <sheetName val="GELİR-GİDER"/>
      <sheetName val="HAZİNE"/>
    </sheetNames>
    <sheetDataSet>
      <sheetData sheetId="0">
        <row r="1">
          <cell r="B1">
            <v>2024</v>
          </cell>
        </row>
        <row r="2">
          <cell r="B2" t="str">
            <v>STRATEJİ GELİŞTİRME DAİRE BAŞKANLIĞI</v>
          </cell>
        </row>
      </sheetData>
      <sheetData sheetId="1"/>
      <sheetData sheetId="2"/>
      <sheetData sheetId="3"/>
      <sheetData sheetId="4"/>
      <sheetData sheetId="5"/>
      <sheetData sheetId="6">
        <row r="3">
          <cell r="D3" t="str">
            <v>0423</v>
          </cell>
        </row>
      </sheetData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denekDurum"/>
      <sheetName val="STR"/>
      <sheetName val="HUKUK"/>
      <sheetName val="İÇ DENETİM"/>
      <sheetName val="PERSONEL GİDERLERİ AFP"/>
      <sheetName val="2023 HARCAMALAR"/>
      <sheetName val="2023 GELİR GERÇEKLEŞME"/>
      <sheetName val="2024 GELİR TEKLİFİ"/>
      <sheetName val="GELİR-GİDER"/>
      <sheetName val="HAZİNE"/>
    </sheetNames>
    <sheetDataSet>
      <sheetData sheetId="0"/>
      <sheetData sheetId="1"/>
      <sheetData sheetId="2"/>
      <sheetData sheetId="3"/>
      <sheetData sheetId="4"/>
      <sheetData sheetId="5"/>
      <sheetData sheetId="6">
        <row r="3">
          <cell r="D3" t="str">
            <v>0423</v>
          </cell>
        </row>
      </sheetData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BA34"/>
  <sheetViews>
    <sheetView tabSelected="1" topLeftCell="A9" zoomScale="110" zoomScaleNormal="110" workbookViewId="0">
      <selection activeCell="H40" sqref="H40"/>
    </sheetView>
  </sheetViews>
  <sheetFormatPr defaultRowHeight="12.75" x14ac:dyDescent="0.25"/>
  <cols>
    <col min="1" max="1" width="31.28515625" style="1" customWidth="1"/>
    <col min="2" max="2" width="8.5703125" style="1" customWidth="1"/>
    <col min="3" max="17" width="9.7109375" style="2" customWidth="1"/>
    <col min="18" max="42" width="9.140625" style="1" customWidth="1"/>
    <col min="43" max="53" width="9.140625" style="1" hidden="1" customWidth="1"/>
    <col min="54" max="256" width="9.140625" style="1"/>
    <col min="257" max="257" width="31.28515625" style="1" customWidth="1"/>
    <col min="258" max="258" width="8.5703125" style="1" customWidth="1"/>
    <col min="259" max="273" width="9.7109375" style="1" customWidth="1"/>
    <col min="274" max="298" width="9.140625" style="1" customWidth="1"/>
    <col min="299" max="309" width="0" style="1" hidden="1" customWidth="1"/>
    <col min="310" max="512" width="9.140625" style="1"/>
    <col min="513" max="513" width="31.28515625" style="1" customWidth="1"/>
    <col min="514" max="514" width="8.5703125" style="1" customWidth="1"/>
    <col min="515" max="529" width="9.7109375" style="1" customWidth="1"/>
    <col min="530" max="554" width="9.140625" style="1" customWidth="1"/>
    <col min="555" max="565" width="0" style="1" hidden="1" customWidth="1"/>
    <col min="566" max="768" width="9.140625" style="1"/>
    <col min="769" max="769" width="31.28515625" style="1" customWidth="1"/>
    <col min="770" max="770" width="8.5703125" style="1" customWidth="1"/>
    <col min="771" max="785" width="9.7109375" style="1" customWidth="1"/>
    <col min="786" max="810" width="9.140625" style="1" customWidth="1"/>
    <col min="811" max="821" width="0" style="1" hidden="1" customWidth="1"/>
    <col min="822" max="1024" width="9.140625" style="1"/>
    <col min="1025" max="1025" width="31.28515625" style="1" customWidth="1"/>
    <col min="1026" max="1026" width="8.5703125" style="1" customWidth="1"/>
    <col min="1027" max="1041" width="9.7109375" style="1" customWidth="1"/>
    <col min="1042" max="1066" width="9.140625" style="1" customWidth="1"/>
    <col min="1067" max="1077" width="0" style="1" hidden="1" customWidth="1"/>
    <col min="1078" max="1280" width="9.140625" style="1"/>
    <col min="1281" max="1281" width="31.28515625" style="1" customWidth="1"/>
    <col min="1282" max="1282" width="8.5703125" style="1" customWidth="1"/>
    <col min="1283" max="1297" width="9.7109375" style="1" customWidth="1"/>
    <col min="1298" max="1322" width="9.140625" style="1" customWidth="1"/>
    <col min="1323" max="1333" width="0" style="1" hidden="1" customWidth="1"/>
    <col min="1334" max="1536" width="9.140625" style="1"/>
    <col min="1537" max="1537" width="31.28515625" style="1" customWidth="1"/>
    <col min="1538" max="1538" width="8.5703125" style="1" customWidth="1"/>
    <col min="1539" max="1553" width="9.7109375" style="1" customWidth="1"/>
    <col min="1554" max="1578" width="9.140625" style="1" customWidth="1"/>
    <col min="1579" max="1589" width="0" style="1" hidden="1" customWidth="1"/>
    <col min="1590" max="1792" width="9.140625" style="1"/>
    <col min="1793" max="1793" width="31.28515625" style="1" customWidth="1"/>
    <col min="1794" max="1794" width="8.5703125" style="1" customWidth="1"/>
    <col min="1795" max="1809" width="9.7109375" style="1" customWidth="1"/>
    <col min="1810" max="1834" width="9.140625" style="1" customWidth="1"/>
    <col min="1835" max="1845" width="0" style="1" hidden="1" customWidth="1"/>
    <col min="1846" max="2048" width="9.140625" style="1"/>
    <col min="2049" max="2049" width="31.28515625" style="1" customWidth="1"/>
    <col min="2050" max="2050" width="8.5703125" style="1" customWidth="1"/>
    <col min="2051" max="2065" width="9.7109375" style="1" customWidth="1"/>
    <col min="2066" max="2090" width="9.140625" style="1" customWidth="1"/>
    <col min="2091" max="2101" width="0" style="1" hidden="1" customWidth="1"/>
    <col min="2102" max="2304" width="9.140625" style="1"/>
    <col min="2305" max="2305" width="31.28515625" style="1" customWidth="1"/>
    <col min="2306" max="2306" width="8.5703125" style="1" customWidth="1"/>
    <col min="2307" max="2321" width="9.7109375" style="1" customWidth="1"/>
    <col min="2322" max="2346" width="9.140625" style="1" customWidth="1"/>
    <col min="2347" max="2357" width="0" style="1" hidden="1" customWidth="1"/>
    <col min="2358" max="2560" width="9.140625" style="1"/>
    <col min="2561" max="2561" width="31.28515625" style="1" customWidth="1"/>
    <col min="2562" max="2562" width="8.5703125" style="1" customWidth="1"/>
    <col min="2563" max="2577" width="9.7109375" style="1" customWidth="1"/>
    <col min="2578" max="2602" width="9.140625" style="1" customWidth="1"/>
    <col min="2603" max="2613" width="0" style="1" hidden="1" customWidth="1"/>
    <col min="2614" max="2816" width="9.140625" style="1"/>
    <col min="2817" max="2817" width="31.28515625" style="1" customWidth="1"/>
    <col min="2818" max="2818" width="8.5703125" style="1" customWidth="1"/>
    <col min="2819" max="2833" width="9.7109375" style="1" customWidth="1"/>
    <col min="2834" max="2858" width="9.140625" style="1" customWidth="1"/>
    <col min="2859" max="2869" width="0" style="1" hidden="1" customWidth="1"/>
    <col min="2870" max="3072" width="9.140625" style="1"/>
    <col min="3073" max="3073" width="31.28515625" style="1" customWidth="1"/>
    <col min="3074" max="3074" width="8.5703125" style="1" customWidth="1"/>
    <col min="3075" max="3089" width="9.7109375" style="1" customWidth="1"/>
    <col min="3090" max="3114" width="9.140625" style="1" customWidth="1"/>
    <col min="3115" max="3125" width="0" style="1" hidden="1" customWidth="1"/>
    <col min="3126" max="3328" width="9.140625" style="1"/>
    <col min="3329" max="3329" width="31.28515625" style="1" customWidth="1"/>
    <col min="3330" max="3330" width="8.5703125" style="1" customWidth="1"/>
    <col min="3331" max="3345" width="9.7109375" style="1" customWidth="1"/>
    <col min="3346" max="3370" width="9.140625" style="1" customWidth="1"/>
    <col min="3371" max="3381" width="0" style="1" hidden="1" customWidth="1"/>
    <col min="3382" max="3584" width="9.140625" style="1"/>
    <col min="3585" max="3585" width="31.28515625" style="1" customWidth="1"/>
    <col min="3586" max="3586" width="8.5703125" style="1" customWidth="1"/>
    <col min="3587" max="3601" width="9.7109375" style="1" customWidth="1"/>
    <col min="3602" max="3626" width="9.140625" style="1" customWidth="1"/>
    <col min="3627" max="3637" width="0" style="1" hidden="1" customWidth="1"/>
    <col min="3638" max="3840" width="9.140625" style="1"/>
    <col min="3841" max="3841" width="31.28515625" style="1" customWidth="1"/>
    <col min="3842" max="3842" width="8.5703125" style="1" customWidth="1"/>
    <col min="3843" max="3857" width="9.7109375" style="1" customWidth="1"/>
    <col min="3858" max="3882" width="9.140625" style="1" customWidth="1"/>
    <col min="3883" max="3893" width="0" style="1" hidden="1" customWidth="1"/>
    <col min="3894" max="4096" width="9.140625" style="1"/>
    <col min="4097" max="4097" width="31.28515625" style="1" customWidth="1"/>
    <col min="4098" max="4098" width="8.5703125" style="1" customWidth="1"/>
    <col min="4099" max="4113" width="9.7109375" style="1" customWidth="1"/>
    <col min="4114" max="4138" width="9.140625" style="1" customWidth="1"/>
    <col min="4139" max="4149" width="0" style="1" hidden="1" customWidth="1"/>
    <col min="4150" max="4352" width="9.140625" style="1"/>
    <col min="4353" max="4353" width="31.28515625" style="1" customWidth="1"/>
    <col min="4354" max="4354" width="8.5703125" style="1" customWidth="1"/>
    <col min="4355" max="4369" width="9.7109375" style="1" customWidth="1"/>
    <col min="4370" max="4394" width="9.140625" style="1" customWidth="1"/>
    <col min="4395" max="4405" width="0" style="1" hidden="1" customWidth="1"/>
    <col min="4406" max="4608" width="9.140625" style="1"/>
    <col min="4609" max="4609" width="31.28515625" style="1" customWidth="1"/>
    <col min="4610" max="4610" width="8.5703125" style="1" customWidth="1"/>
    <col min="4611" max="4625" width="9.7109375" style="1" customWidth="1"/>
    <col min="4626" max="4650" width="9.140625" style="1" customWidth="1"/>
    <col min="4651" max="4661" width="0" style="1" hidden="1" customWidth="1"/>
    <col min="4662" max="4864" width="9.140625" style="1"/>
    <col min="4865" max="4865" width="31.28515625" style="1" customWidth="1"/>
    <col min="4866" max="4866" width="8.5703125" style="1" customWidth="1"/>
    <col min="4867" max="4881" width="9.7109375" style="1" customWidth="1"/>
    <col min="4882" max="4906" width="9.140625" style="1" customWidth="1"/>
    <col min="4907" max="4917" width="0" style="1" hidden="1" customWidth="1"/>
    <col min="4918" max="5120" width="9.140625" style="1"/>
    <col min="5121" max="5121" width="31.28515625" style="1" customWidth="1"/>
    <col min="5122" max="5122" width="8.5703125" style="1" customWidth="1"/>
    <col min="5123" max="5137" width="9.7109375" style="1" customWidth="1"/>
    <col min="5138" max="5162" width="9.140625" style="1" customWidth="1"/>
    <col min="5163" max="5173" width="0" style="1" hidden="1" customWidth="1"/>
    <col min="5174" max="5376" width="9.140625" style="1"/>
    <col min="5377" max="5377" width="31.28515625" style="1" customWidth="1"/>
    <col min="5378" max="5378" width="8.5703125" style="1" customWidth="1"/>
    <col min="5379" max="5393" width="9.7109375" style="1" customWidth="1"/>
    <col min="5394" max="5418" width="9.140625" style="1" customWidth="1"/>
    <col min="5419" max="5429" width="0" style="1" hidden="1" customWidth="1"/>
    <col min="5430" max="5632" width="9.140625" style="1"/>
    <col min="5633" max="5633" width="31.28515625" style="1" customWidth="1"/>
    <col min="5634" max="5634" width="8.5703125" style="1" customWidth="1"/>
    <col min="5635" max="5649" width="9.7109375" style="1" customWidth="1"/>
    <col min="5650" max="5674" width="9.140625" style="1" customWidth="1"/>
    <col min="5675" max="5685" width="0" style="1" hidden="1" customWidth="1"/>
    <col min="5686" max="5888" width="9.140625" style="1"/>
    <col min="5889" max="5889" width="31.28515625" style="1" customWidth="1"/>
    <col min="5890" max="5890" width="8.5703125" style="1" customWidth="1"/>
    <col min="5891" max="5905" width="9.7109375" style="1" customWidth="1"/>
    <col min="5906" max="5930" width="9.140625" style="1" customWidth="1"/>
    <col min="5931" max="5941" width="0" style="1" hidden="1" customWidth="1"/>
    <col min="5942" max="6144" width="9.140625" style="1"/>
    <col min="6145" max="6145" width="31.28515625" style="1" customWidth="1"/>
    <col min="6146" max="6146" width="8.5703125" style="1" customWidth="1"/>
    <col min="6147" max="6161" width="9.7109375" style="1" customWidth="1"/>
    <col min="6162" max="6186" width="9.140625" style="1" customWidth="1"/>
    <col min="6187" max="6197" width="0" style="1" hidden="1" customWidth="1"/>
    <col min="6198" max="6400" width="9.140625" style="1"/>
    <col min="6401" max="6401" width="31.28515625" style="1" customWidth="1"/>
    <col min="6402" max="6402" width="8.5703125" style="1" customWidth="1"/>
    <col min="6403" max="6417" width="9.7109375" style="1" customWidth="1"/>
    <col min="6418" max="6442" width="9.140625" style="1" customWidth="1"/>
    <col min="6443" max="6453" width="0" style="1" hidden="1" customWidth="1"/>
    <col min="6454" max="6656" width="9.140625" style="1"/>
    <col min="6657" max="6657" width="31.28515625" style="1" customWidth="1"/>
    <col min="6658" max="6658" width="8.5703125" style="1" customWidth="1"/>
    <col min="6659" max="6673" width="9.7109375" style="1" customWidth="1"/>
    <col min="6674" max="6698" width="9.140625" style="1" customWidth="1"/>
    <col min="6699" max="6709" width="0" style="1" hidden="1" customWidth="1"/>
    <col min="6710" max="6912" width="9.140625" style="1"/>
    <col min="6913" max="6913" width="31.28515625" style="1" customWidth="1"/>
    <col min="6914" max="6914" width="8.5703125" style="1" customWidth="1"/>
    <col min="6915" max="6929" width="9.7109375" style="1" customWidth="1"/>
    <col min="6930" max="6954" width="9.140625" style="1" customWidth="1"/>
    <col min="6955" max="6965" width="0" style="1" hidden="1" customWidth="1"/>
    <col min="6966" max="7168" width="9.140625" style="1"/>
    <col min="7169" max="7169" width="31.28515625" style="1" customWidth="1"/>
    <col min="7170" max="7170" width="8.5703125" style="1" customWidth="1"/>
    <col min="7171" max="7185" width="9.7109375" style="1" customWidth="1"/>
    <col min="7186" max="7210" width="9.140625" style="1" customWidth="1"/>
    <col min="7211" max="7221" width="0" style="1" hidden="1" customWidth="1"/>
    <col min="7222" max="7424" width="9.140625" style="1"/>
    <col min="7425" max="7425" width="31.28515625" style="1" customWidth="1"/>
    <col min="7426" max="7426" width="8.5703125" style="1" customWidth="1"/>
    <col min="7427" max="7441" width="9.7109375" style="1" customWidth="1"/>
    <col min="7442" max="7466" width="9.140625" style="1" customWidth="1"/>
    <col min="7467" max="7477" width="0" style="1" hidden="1" customWidth="1"/>
    <col min="7478" max="7680" width="9.140625" style="1"/>
    <col min="7681" max="7681" width="31.28515625" style="1" customWidth="1"/>
    <col min="7682" max="7682" width="8.5703125" style="1" customWidth="1"/>
    <col min="7683" max="7697" width="9.7109375" style="1" customWidth="1"/>
    <col min="7698" max="7722" width="9.140625" style="1" customWidth="1"/>
    <col min="7723" max="7733" width="0" style="1" hidden="1" customWidth="1"/>
    <col min="7734" max="7936" width="9.140625" style="1"/>
    <col min="7937" max="7937" width="31.28515625" style="1" customWidth="1"/>
    <col min="7938" max="7938" width="8.5703125" style="1" customWidth="1"/>
    <col min="7939" max="7953" width="9.7109375" style="1" customWidth="1"/>
    <col min="7954" max="7978" width="9.140625" style="1" customWidth="1"/>
    <col min="7979" max="7989" width="0" style="1" hidden="1" customWidth="1"/>
    <col min="7990" max="8192" width="9.140625" style="1"/>
    <col min="8193" max="8193" width="31.28515625" style="1" customWidth="1"/>
    <col min="8194" max="8194" width="8.5703125" style="1" customWidth="1"/>
    <col min="8195" max="8209" width="9.7109375" style="1" customWidth="1"/>
    <col min="8210" max="8234" width="9.140625" style="1" customWidth="1"/>
    <col min="8235" max="8245" width="0" style="1" hidden="1" customWidth="1"/>
    <col min="8246" max="8448" width="9.140625" style="1"/>
    <col min="8449" max="8449" width="31.28515625" style="1" customWidth="1"/>
    <col min="8450" max="8450" width="8.5703125" style="1" customWidth="1"/>
    <col min="8451" max="8465" width="9.7109375" style="1" customWidth="1"/>
    <col min="8466" max="8490" width="9.140625" style="1" customWidth="1"/>
    <col min="8491" max="8501" width="0" style="1" hidden="1" customWidth="1"/>
    <col min="8502" max="8704" width="9.140625" style="1"/>
    <col min="8705" max="8705" width="31.28515625" style="1" customWidth="1"/>
    <col min="8706" max="8706" width="8.5703125" style="1" customWidth="1"/>
    <col min="8707" max="8721" width="9.7109375" style="1" customWidth="1"/>
    <col min="8722" max="8746" width="9.140625" style="1" customWidth="1"/>
    <col min="8747" max="8757" width="0" style="1" hidden="1" customWidth="1"/>
    <col min="8758" max="8960" width="9.140625" style="1"/>
    <col min="8961" max="8961" width="31.28515625" style="1" customWidth="1"/>
    <col min="8962" max="8962" width="8.5703125" style="1" customWidth="1"/>
    <col min="8963" max="8977" width="9.7109375" style="1" customWidth="1"/>
    <col min="8978" max="9002" width="9.140625" style="1" customWidth="1"/>
    <col min="9003" max="9013" width="0" style="1" hidden="1" customWidth="1"/>
    <col min="9014" max="9216" width="9.140625" style="1"/>
    <col min="9217" max="9217" width="31.28515625" style="1" customWidth="1"/>
    <col min="9218" max="9218" width="8.5703125" style="1" customWidth="1"/>
    <col min="9219" max="9233" width="9.7109375" style="1" customWidth="1"/>
    <col min="9234" max="9258" width="9.140625" style="1" customWidth="1"/>
    <col min="9259" max="9269" width="0" style="1" hidden="1" customWidth="1"/>
    <col min="9270" max="9472" width="9.140625" style="1"/>
    <col min="9473" max="9473" width="31.28515625" style="1" customWidth="1"/>
    <col min="9474" max="9474" width="8.5703125" style="1" customWidth="1"/>
    <col min="9475" max="9489" width="9.7109375" style="1" customWidth="1"/>
    <col min="9490" max="9514" width="9.140625" style="1" customWidth="1"/>
    <col min="9515" max="9525" width="0" style="1" hidden="1" customWidth="1"/>
    <col min="9526" max="9728" width="9.140625" style="1"/>
    <col min="9729" max="9729" width="31.28515625" style="1" customWidth="1"/>
    <col min="9730" max="9730" width="8.5703125" style="1" customWidth="1"/>
    <col min="9731" max="9745" width="9.7109375" style="1" customWidth="1"/>
    <col min="9746" max="9770" width="9.140625" style="1" customWidth="1"/>
    <col min="9771" max="9781" width="0" style="1" hidden="1" customWidth="1"/>
    <col min="9782" max="9984" width="9.140625" style="1"/>
    <col min="9985" max="9985" width="31.28515625" style="1" customWidth="1"/>
    <col min="9986" max="9986" width="8.5703125" style="1" customWidth="1"/>
    <col min="9987" max="10001" width="9.7109375" style="1" customWidth="1"/>
    <col min="10002" max="10026" width="9.140625" style="1" customWidth="1"/>
    <col min="10027" max="10037" width="0" style="1" hidden="1" customWidth="1"/>
    <col min="10038" max="10240" width="9.140625" style="1"/>
    <col min="10241" max="10241" width="31.28515625" style="1" customWidth="1"/>
    <col min="10242" max="10242" width="8.5703125" style="1" customWidth="1"/>
    <col min="10243" max="10257" width="9.7109375" style="1" customWidth="1"/>
    <col min="10258" max="10282" width="9.140625" style="1" customWidth="1"/>
    <col min="10283" max="10293" width="0" style="1" hidden="1" customWidth="1"/>
    <col min="10294" max="10496" width="9.140625" style="1"/>
    <col min="10497" max="10497" width="31.28515625" style="1" customWidth="1"/>
    <col min="10498" max="10498" width="8.5703125" style="1" customWidth="1"/>
    <col min="10499" max="10513" width="9.7109375" style="1" customWidth="1"/>
    <col min="10514" max="10538" width="9.140625" style="1" customWidth="1"/>
    <col min="10539" max="10549" width="0" style="1" hidden="1" customWidth="1"/>
    <col min="10550" max="10752" width="9.140625" style="1"/>
    <col min="10753" max="10753" width="31.28515625" style="1" customWidth="1"/>
    <col min="10754" max="10754" width="8.5703125" style="1" customWidth="1"/>
    <col min="10755" max="10769" width="9.7109375" style="1" customWidth="1"/>
    <col min="10770" max="10794" width="9.140625" style="1" customWidth="1"/>
    <col min="10795" max="10805" width="0" style="1" hidden="1" customWidth="1"/>
    <col min="10806" max="11008" width="9.140625" style="1"/>
    <col min="11009" max="11009" width="31.28515625" style="1" customWidth="1"/>
    <col min="11010" max="11010" width="8.5703125" style="1" customWidth="1"/>
    <col min="11011" max="11025" width="9.7109375" style="1" customWidth="1"/>
    <col min="11026" max="11050" width="9.140625" style="1" customWidth="1"/>
    <col min="11051" max="11061" width="0" style="1" hidden="1" customWidth="1"/>
    <col min="11062" max="11264" width="9.140625" style="1"/>
    <col min="11265" max="11265" width="31.28515625" style="1" customWidth="1"/>
    <col min="11266" max="11266" width="8.5703125" style="1" customWidth="1"/>
    <col min="11267" max="11281" width="9.7109375" style="1" customWidth="1"/>
    <col min="11282" max="11306" width="9.140625" style="1" customWidth="1"/>
    <col min="11307" max="11317" width="0" style="1" hidden="1" customWidth="1"/>
    <col min="11318" max="11520" width="9.140625" style="1"/>
    <col min="11521" max="11521" width="31.28515625" style="1" customWidth="1"/>
    <col min="11522" max="11522" width="8.5703125" style="1" customWidth="1"/>
    <col min="11523" max="11537" width="9.7109375" style="1" customWidth="1"/>
    <col min="11538" max="11562" width="9.140625" style="1" customWidth="1"/>
    <col min="11563" max="11573" width="0" style="1" hidden="1" customWidth="1"/>
    <col min="11574" max="11776" width="9.140625" style="1"/>
    <col min="11777" max="11777" width="31.28515625" style="1" customWidth="1"/>
    <col min="11778" max="11778" width="8.5703125" style="1" customWidth="1"/>
    <col min="11779" max="11793" width="9.7109375" style="1" customWidth="1"/>
    <col min="11794" max="11818" width="9.140625" style="1" customWidth="1"/>
    <col min="11819" max="11829" width="0" style="1" hidden="1" customWidth="1"/>
    <col min="11830" max="12032" width="9.140625" style="1"/>
    <col min="12033" max="12033" width="31.28515625" style="1" customWidth="1"/>
    <col min="12034" max="12034" width="8.5703125" style="1" customWidth="1"/>
    <col min="12035" max="12049" width="9.7109375" style="1" customWidth="1"/>
    <col min="12050" max="12074" width="9.140625" style="1" customWidth="1"/>
    <col min="12075" max="12085" width="0" style="1" hidden="1" customWidth="1"/>
    <col min="12086" max="12288" width="9.140625" style="1"/>
    <col min="12289" max="12289" width="31.28515625" style="1" customWidth="1"/>
    <col min="12290" max="12290" width="8.5703125" style="1" customWidth="1"/>
    <col min="12291" max="12305" width="9.7109375" style="1" customWidth="1"/>
    <col min="12306" max="12330" width="9.140625" style="1" customWidth="1"/>
    <col min="12331" max="12341" width="0" style="1" hidden="1" customWidth="1"/>
    <col min="12342" max="12544" width="9.140625" style="1"/>
    <col min="12545" max="12545" width="31.28515625" style="1" customWidth="1"/>
    <col min="12546" max="12546" width="8.5703125" style="1" customWidth="1"/>
    <col min="12547" max="12561" width="9.7109375" style="1" customWidth="1"/>
    <col min="12562" max="12586" width="9.140625" style="1" customWidth="1"/>
    <col min="12587" max="12597" width="0" style="1" hidden="1" customWidth="1"/>
    <col min="12598" max="12800" width="9.140625" style="1"/>
    <col min="12801" max="12801" width="31.28515625" style="1" customWidth="1"/>
    <col min="12802" max="12802" width="8.5703125" style="1" customWidth="1"/>
    <col min="12803" max="12817" width="9.7109375" style="1" customWidth="1"/>
    <col min="12818" max="12842" width="9.140625" style="1" customWidth="1"/>
    <col min="12843" max="12853" width="0" style="1" hidden="1" customWidth="1"/>
    <col min="12854" max="13056" width="9.140625" style="1"/>
    <col min="13057" max="13057" width="31.28515625" style="1" customWidth="1"/>
    <col min="13058" max="13058" width="8.5703125" style="1" customWidth="1"/>
    <col min="13059" max="13073" width="9.7109375" style="1" customWidth="1"/>
    <col min="13074" max="13098" width="9.140625" style="1" customWidth="1"/>
    <col min="13099" max="13109" width="0" style="1" hidden="1" customWidth="1"/>
    <col min="13110" max="13312" width="9.140625" style="1"/>
    <col min="13313" max="13313" width="31.28515625" style="1" customWidth="1"/>
    <col min="13314" max="13314" width="8.5703125" style="1" customWidth="1"/>
    <col min="13315" max="13329" width="9.7109375" style="1" customWidth="1"/>
    <col min="13330" max="13354" width="9.140625" style="1" customWidth="1"/>
    <col min="13355" max="13365" width="0" style="1" hidden="1" customWidth="1"/>
    <col min="13366" max="13568" width="9.140625" style="1"/>
    <col min="13569" max="13569" width="31.28515625" style="1" customWidth="1"/>
    <col min="13570" max="13570" width="8.5703125" style="1" customWidth="1"/>
    <col min="13571" max="13585" width="9.7109375" style="1" customWidth="1"/>
    <col min="13586" max="13610" width="9.140625" style="1" customWidth="1"/>
    <col min="13611" max="13621" width="0" style="1" hidden="1" customWidth="1"/>
    <col min="13622" max="13824" width="9.140625" style="1"/>
    <col min="13825" max="13825" width="31.28515625" style="1" customWidth="1"/>
    <col min="13826" max="13826" width="8.5703125" style="1" customWidth="1"/>
    <col min="13827" max="13841" width="9.7109375" style="1" customWidth="1"/>
    <col min="13842" max="13866" width="9.140625" style="1" customWidth="1"/>
    <col min="13867" max="13877" width="0" style="1" hidden="1" customWidth="1"/>
    <col min="13878" max="14080" width="9.140625" style="1"/>
    <col min="14081" max="14081" width="31.28515625" style="1" customWidth="1"/>
    <col min="14082" max="14082" width="8.5703125" style="1" customWidth="1"/>
    <col min="14083" max="14097" width="9.7109375" style="1" customWidth="1"/>
    <col min="14098" max="14122" width="9.140625" style="1" customWidth="1"/>
    <col min="14123" max="14133" width="0" style="1" hidden="1" customWidth="1"/>
    <col min="14134" max="14336" width="9.140625" style="1"/>
    <col min="14337" max="14337" width="31.28515625" style="1" customWidth="1"/>
    <col min="14338" max="14338" width="8.5703125" style="1" customWidth="1"/>
    <col min="14339" max="14353" width="9.7109375" style="1" customWidth="1"/>
    <col min="14354" max="14378" width="9.140625" style="1" customWidth="1"/>
    <col min="14379" max="14389" width="0" style="1" hidden="1" customWidth="1"/>
    <col min="14390" max="14592" width="9.140625" style="1"/>
    <col min="14593" max="14593" width="31.28515625" style="1" customWidth="1"/>
    <col min="14594" max="14594" width="8.5703125" style="1" customWidth="1"/>
    <col min="14595" max="14609" width="9.7109375" style="1" customWidth="1"/>
    <col min="14610" max="14634" width="9.140625" style="1" customWidth="1"/>
    <col min="14635" max="14645" width="0" style="1" hidden="1" customWidth="1"/>
    <col min="14646" max="14848" width="9.140625" style="1"/>
    <col min="14849" max="14849" width="31.28515625" style="1" customWidth="1"/>
    <col min="14850" max="14850" width="8.5703125" style="1" customWidth="1"/>
    <col min="14851" max="14865" width="9.7109375" style="1" customWidth="1"/>
    <col min="14866" max="14890" width="9.140625" style="1" customWidth="1"/>
    <col min="14891" max="14901" width="0" style="1" hidden="1" customWidth="1"/>
    <col min="14902" max="15104" width="9.140625" style="1"/>
    <col min="15105" max="15105" width="31.28515625" style="1" customWidth="1"/>
    <col min="15106" max="15106" width="8.5703125" style="1" customWidth="1"/>
    <col min="15107" max="15121" width="9.7109375" style="1" customWidth="1"/>
    <col min="15122" max="15146" width="9.140625" style="1" customWidth="1"/>
    <col min="15147" max="15157" width="0" style="1" hidden="1" customWidth="1"/>
    <col min="15158" max="15360" width="9.140625" style="1"/>
    <col min="15361" max="15361" width="31.28515625" style="1" customWidth="1"/>
    <col min="15362" max="15362" width="8.5703125" style="1" customWidth="1"/>
    <col min="15363" max="15377" width="9.7109375" style="1" customWidth="1"/>
    <col min="15378" max="15402" width="9.140625" style="1" customWidth="1"/>
    <col min="15403" max="15413" width="0" style="1" hidden="1" customWidth="1"/>
    <col min="15414" max="15616" width="9.140625" style="1"/>
    <col min="15617" max="15617" width="31.28515625" style="1" customWidth="1"/>
    <col min="15618" max="15618" width="8.5703125" style="1" customWidth="1"/>
    <col min="15619" max="15633" width="9.7109375" style="1" customWidth="1"/>
    <col min="15634" max="15658" width="9.140625" style="1" customWidth="1"/>
    <col min="15659" max="15669" width="0" style="1" hidden="1" customWidth="1"/>
    <col min="15670" max="15872" width="9.140625" style="1"/>
    <col min="15873" max="15873" width="31.28515625" style="1" customWidth="1"/>
    <col min="15874" max="15874" width="8.5703125" style="1" customWidth="1"/>
    <col min="15875" max="15889" width="9.7109375" style="1" customWidth="1"/>
    <col min="15890" max="15914" width="9.140625" style="1" customWidth="1"/>
    <col min="15915" max="15925" width="0" style="1" hidden="1" customWidth="1"/>
    <col min="15926" max="16128" width="9.140625" style="1"/>
    <col min="16129" max="16129" width="31.28515625" style="1" customWidth="1"/>
    <col min="16130" max="16130" width="8.5703125" style="1" customWidth="1"/>
    <col min="16131" max="16145" width="9.7109375" style="1" customWidth="1"/>
    <col min="16146" max="16170" width="9.140625" style="1" customWidth="1"/>
    <col min="16171" max="16181" width="0" style="1" hidden="1" customWidth="1"/>
    <col min="16182" max="16384" width="9.140625" style="1"/>
  </cols>
  <sheetData>
    <row r="1" spans="1:52" hidden="1" x14ac:dyDescent="0.25"/>
    <row r="2" spans="1:52" hidden="1" x14ac:dyDescent="0.25"/>
    <row r="3" spans="1:52" hidden="1" x14ac:dyDescent="0.25">
      <c r="C3" s="2">
        <v>1</v>
      </c>
    </row>
    <row r="4" spans="1:52" hidden="1" x14ac:dyDescent="0.25">
      <c r="A4" s="3"/>
      <c r="B4" s="3"/>
      <c r="C4" s="4">
        <v>0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52" s="7" customFormat="1" ht="9" hidden="1" x14ac:dyDescent="0.25">
      <c r="A5" s="5"/>
      <c r="B5" s="5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</row>
    <row r="6" spans="1:52" hidden="1" x14ac:dyDescent="0.25"/>
    <row r="7" spans="1:52" s="10" customFormat="1" ht="48" hidden="1" customHeight="1" thickBot="1" x14ac:dyDescent="0.3">
      <c r="A7" s="8"/>
      <c r="B7" s="8"/>
      <c r="C7" s="9">
        <v>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52" hidden="1" x14ac:dyDescent="0.25"/>
    <row r="9" spans="1:52" x14ac:dyDescent="0.25">
      <c r="A9" s="11"/>
      <c r="B9" s="11"/>
    </row>
    <row r="10" spans="1:52" ht="17.25" customHeight="1" thickBot="1" x14ac:dyDescent="0.3">
      <c r="A10" s="16" t="s">
        <v>0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</row>
    <row r="11" spans="1:52" ht="33.75" customHeight="1" thickBot="1" x14ac:dyDescent="0.3">
      <c r="A11" s="12" t="s">
        <v>1</v>
      </c>
      <c r="B11" s="12"/>
      <c r="C11" s="13" t="s">
        <v>2</v>
      </c>
      <c r="D11" s="13" t="s">
        <v>3</v>
      </c>
      <c r="E11" s="13" t="s">
        <v>4</v>
      </c>
      <c r="F11" s="13" t="s">
        <v>5</v>
      </c>
      <c r="G11" s="13" t="s">
        <v>6</v>
      </c>
      <c r="H11" s="13" t="s">
        <v>7</v>
      </c>
      <c r="I11" s="13" t="s">
        <v>8</v>
      </c>
      <c r="J11" s="13" t="s">
        <v>9</v>
      </c>
      <c r="K11" s="13" t="s">
        <v>10</v>
      </c>
      <c r="L11" s="13" t="s">
        <v>11</v>
      </c>
      <c r="M11" s="13" t="s">
        <v>12</v>
      </c>
      <c r="N11" s="13" t="s">
        <v>13</v>
      </c>
      <c r="O11" s="13" t="s">
        <v>14</v>
      </c>
      <c r="P11" s="13" t="s">
        <v>15</v>
      </c>
      <c r="Q11" s="13" t="s">
        <v>39</v>
      </c>
    </row>
    <row r="12" spans="1:52" ht="32.1" customHeight="1" x14ac:dyDescent="0.25">
      <c r="A12" s="3" t="s">
        <v>16</v>
      </c>
      <c r="B12" s="14" t="s">
        <v>17</v>
      </c>
      <c r="C12" s="4">
        <v>12000000</v>
      </c>
      <c r="D12" s="4">
        <v>2400000</v>
      </c>
      <c r="E12" s="4">
        <v>1200000</v>
      </c>
      <c r="F12" s="4">
        <v>1200000</v>
      </c>
      <c r="G12" s="4">
        <v>1200000</v>
      </c>
      <c r="H12" s="4">
        <v>1200000</v>
      </c>
      <c r="I12" s="4">
        <v>1200000</v>
      </c>
      <c r="J12" s="4">
        <v>1400000</v>
      </c>
      <c r="K12" s="4">
        <v>1400000</v>
      </c>
      <c r="L12" s="4">
        <v>800000</v>
      </c>
      <c r="M12" s="4">
        <v>0</v>
      </c>
      <c r="N12" s="4"/>
      <c r="O12" s="4"/>
      <c r="P12" s="4">
        <f t="shared" ref="P12:P19" si="0">SUM(D12:O12)</f>
        <v>12000000</v>
      </c>
      <c r="Q12" s="15">
        <f>+C12-P12</f>
        <v>0</v>
      </c>
      <c r="AQ12" s="1" t="s">
        <v>18</v>
      </c>
      <c r="AR12" s="1" t="s">
        <v>19</v>
      </c>
      <c r="AS12" s="1" t="s">
        <v>20</v>
      </c>
      <c r="AT12" s="1" t="s">
        <v>21</v>
      </c>
      <c r="AU12" s="1" t="s">
        <v>22</v>
      </c>
      <c r="AV12" s="1" t="s">
        <v>23</v>
      </c>
      <c r="AW12" s="1" t="s">
        <v>24</v>
      </c>
      <c r="AX12" s="1" t="s">
        <v>25</v>
      </c>
      <c r="AY12" s="1" t="s">
        <v>26</v>
      </c>
      <c r="AZ12" s="1" t="s">
        <v>26</v>
      </c>
    </row>
    <row r="13" spans="1:52" ht="24.95" customHeight="1" x14ac:dyDescent="0.25">
      <c r="A13" s="3"/>
      <c r="B13" s="14" t="s">
        <v>27</v>
      </c>
      <c r="C13" s="4"/>
      <c r="D13" s="4">
        <f>1500000</f>
        <v>1500000</v>
      </c>
      <c r="E13" s="4">
        <v>1500000</v>
      </c>
      <c r="F13" s="4">
        <v>1500000</v>
      </c>
      <c r="G13" s="4"/>
      <c r="H13" s="4"/>
      <c r="I13" s="4"/>
      <c r="J13" s="4"/>
      <c r="K13" s="4"/>
      <c r="L13" s="4"/>
      <c r="M13" s="4"/>
      <c r="N13" s="4"/>
      <c r="O13" s="4"/>
      <c r="P13" s="4">
        <f t="shared" si="0"/>
        <v>4500000</v>
      </c>
      <c r="Q13" s="4"/>
      <c r="AQ13" s="1" t="s">
        <v>28</v>
      </c>
      <c r="AR13" s="1" t="s">
        <v>19</v>
      </c>
      <c r="AS13" s="1" t="s">
        <v>20</v>
      </c>
      <c r="AT13" s="1" t="s">
        <v>21</v>
      </c>
      <c r="AU13" s="1" t="s">
        <v>22</v>
      </c>
      <c r="AV13" s="1" t="s">
        <v>23</v>
      </c>
      <c r="AW13" s="1" t="s">
        <v>24</v>
      </c>
      <c r="AX13" s="1" t="s">
        <v>25</v>
      </c>
      <c r="AY13" s="1" t="s">
        <v>25</v>
      </c>
      <c r="AZ13" s="1" t="s">
        <v>26</v>
      </c>
    </row>
    <row r="14" spans="1:52" ht="29.25" customHeight="1" x14ac:dyDescent="0.25">
      <c r="A14" s="3"/>
      <c r="B14" s="14" t="s">
        <v>40</v>
      </c>
      <c r="C14" s="4"/>
      <c r="D14" s="4">
        <v>150000</v>
      </c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>
        <f t="shared" si="0"/>
        <v>150000</v>
      </c>
      <c r="Q14" s="4"/>
    </row>
    <row r="15" spans="1:52" ht="24.95" customHeight="1" x14ac:dyDescent="0.25">
      <c r="A15" s="3"/>
      <c r="B15" s="14" t="s">
        <v>41</v>
      </c>
      <c r="C15" s="4"/>
      <c r="D15" s="4">
        <v>700000</v>
      </c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>
        <f t="shared" si="0"/>
        <v>700000</v>
      </c>
      <c r="Q15" s="4"/>
    </row>
    <row r="16" spans="1:52" ht="33" customHeight="1" x14ac:dyDescent="0.25">
      <c r="A16" s="3"/>
      <c r="B16" s="14" t="s">
        <v>29</v>
      </c>
      <c r="C16" s="4"/>
      <c r="D16" s="4"/>
      <c r="E16" s="4">
        <v>100000</v>
      </c>
      <c r="F16" s="4"/>
      <c r="G16" s="4"/>
      <c r="H16" s="4"/>
      <c r="I16" s="4"/>
      <c r="J16" s="4"/>
      <c r="K16" s="4"/>
      <c r="L16" s="4"/>
      <c r="M16" s="4"/>
      <c r="N16" s="4"/>
      <c r="O16" s="4"/>
      <c r="P16" s="4">
        <f t="shared" si="0"/>
        <v>100000</v>
      </c>
      <c r="Q16" s="4"/>
      <c r="AQ16" s="1" t="s">
        <v>30</v>
      </c>
      <c r="AR16" s="1" t="s">
        <v>19</v>
      </c>
      <c r="AS16" s="1" t="s">
        <v>20</v>
      </c>
      <c r="AT16" s="1" t="s">
        <v>21</v>
      </c>
      <c r="AU16" s="1" t="s">
        <v>22</v>
      </c>
      <c r="AV16" s="1" t="s">
        <v>23</v>
      </c>
      <c r="AW16" s="1" t="s">
        <v>24</v>
      </c>
      <c r="AX16" s="1" t="s">
        <v>25</v>
      </c>
      <c r="AY16" s="1" t="s">
        <v>31</v>
      </c>
      <c r="AZ16" s="1" t="s">
        <v>25</v>
      </c>
    </row>
    <row r="17" spans="1:53" ht="24.95" customHeight="1" x14ac:dyDescent="0.25">
      <c r="A17" s="3"/>
      <c r="B17" s="14" t="s">
        <v>32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>
        <f t="shared" si="0"/>
        <v>0</v>
      </c>
      <c r="Q17" s="4"/>
      <c r="AQ17" s="1" t="s">
        <v>33</v>
      </c>
      <c r="AR17" s="1" t="s">
        <v>19</v>
      </c>
      <c r="AS17" s="1" t="s">
        <v>20</v>
      </c>
      <c r="AT17" s="1" t="s">
        <v>21</v>
      </c>
      <c r="AU17" s="1" t="s">
        <v>22</v>
      </c>
      <c r="AV17" s="1" t="s">
        <v>23</v>
      </c>
      <c r="AW17" s="1" t="s">
        <v>24</v>
      </c>
      <c r="AX17" s="1" t="s">
        <v>25</v>
      </c>
      <c r="AY17" s="1" t="s">
        <v>31</v>
      </c>
      <c r="AZ17" s="1" t="s">
        <v>31</v>
      </c>
      <c r="BA17" s="1" t="s">
        <v>34</v>
      </c>
    </row>
    <row r="18" spans="1:53" ht="24.95" customHeight="1" x14ac:dyDescent="0.25">
      <c r="A18" s="3"/>
      <c r="B18" s="14" t="s">
        <v>35</v>
      </c>
      <c r="C18" s="4"/>
      <c r="D18" s="4">
        <f>+D13+D14+D15+D16+D17</f>
        <v>2350000</v>
      </c>
      <c r="E18" s="4">
        <f t="shared" ref="E18:O18" si="1">+E13+E14+E15+E16+E17</f>
        <v>1600000</v>
      </c>
      <c r="F18" s="4">
        <f t="shared" si="1"/>
        <v>1500000</v>
      </c>
      <c r="G18" s="4">
        <f t="shared" si="1"/>
        <v>0</v>
      </c>
      <c r="H18" s="4">
        <f t="shared" si="1"/>
        <v>0</v>
      </c>
      <c r="I18" s="4">
        <f t="shared" si="1"/>
        <v>0</v>
      </c>
      <c r="J18" s="4">
        <f t="shared" si="1"/>
        <v>0</v>
      </c>
      <c r="K18" s="4">
        <f t="shared" si="1"/>
        <v>0</v>
      </c>
      <c r="L18" s="4">
        <f t="shared" si="1"/>
        <v>0</v>
      </c>
      <c r="M18" s="4">
        <f t="shared" si="1"/>
        <v>0</v>
      </c>
      <c r="N18" s="4">
        <f t="shared" si="1"/>
        <v>0</v>
      </c>
      <c r="O18" s="4">
        <f t="shared" si="1"/>
        <v>0</v>
      </c>
      <c r="P18" s="4">
        <f t="shared" si="0"/>
        <v>5450000</v>
      </c>
      <c r="Q18" s="4">
        <f>+P12-P18</f>
        <v>6550000</v>
      </c>
    </row>
    <row r="19" spans="1:53" ht="24.95" customHeight="1" x14ac:dyDescent="0.25">
      <c r="A19" s="3"/>
      <c r="B19" s="14" t="s">
        <v>36</v>
      </c>
      <c r="C19" s="4"/>
      <c r="D19" s="4">
        <f t="shared" ref="D19:O19" si="2">+D12-D18</f>
        <v>50000</v>
      </c>
      <c r="E19" s="4">
        <f t="shared" si="2"/>
        <v>-400000</v>
      </c>
      <c r="F19" s="4">
        <f t="shared" si="2"/>
        <v>-300000</v>
      </c>
      <c r="G19" s="4">
        <f t="shared" si="2"/>
        <v>1200000</v>
      </c>
      <c r="H19" s="4">
        <f t="shared" si="2"/>
        <v>1200000</v>
      </c>
      <c r="I19" s="4">
        <f t="shared" si="2"/>
        <v>1200000</v>
      </c>
      <c r="J19" s="4">
        <f t="shared" si="2"/>
        <v>1400000</v>
      </c>
      <c r="K19" s="4">
        <f t="shared" si="2"/>
        <v>1400000</v>
      </c>
      <c r="L19" s="4">
        <f t="shared" si="2"/>
        <v>800000</v>
      </c>
      <c r="M19" s="4">
        <f t="shared" si="2"/>
        <v>0</v>
      </c>
      <c r="N19" s="4">
        <f t="shared" si="2"/>
        <v>0</v>
      </c>
      <c r="O19" s="4">
        <f t="shared" si="2"/>
        <v>0</v>
      </c>
      <c r="P19" s="4">
        <f t="shared" si="0"/>
        <v>6550000</v>
      </c>
      <c r="Q19" s="4"/>
    </row>
    <row r="20" spans="1:53" ht="24.95" customHeight="1" x14ac:dyDescent="0.25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</row>
    <row r="21" spans="1:53" ht="32.1" customHeight="1" x14ac:dyDescent="0.25">
      <c r="A21" s="3" t="s">
        <v>37</v>
      </c>
      <c r="B21" s="14" t="s">
        <v>17</v>
      </c>
      <c r="C21" s="4">
        <v>2400000</v>
      </c>
      <c r="D21" s="4">
        <v>480000</v>
      </c>
      <c r="E21" s="4">
        <v>240000</v>
      </c>
      <c r="F21" s="4">
        <v>240000</v>
      </c>
      <c r="G21" s="4">
        <v>240000</v>
      </c>
      <c r="H21" s="4">
        <v>240000</v>
      </c>
      <c r="I21" s="4">
        <v>240000</v>
      </c>
      <c r="J21" s="4">
        <v>240000</v>
      </c>
      <c r="K21" s="4">
        <v>240000</v>
      </c>
      <c r="L21" s="4">
        <v>240000</v>
      </c>
      <c r="M21" s="4">
        <v>0</v>
      </c>
      <c r="N21" s="4"/>
      <c r="O21" s="4"/>
      <c r="P21" s="4">
        <f>SUM(D21:O21)</f>
        <v>2400000</v>
      </c>
      <c r="Q21" s="15">
        <f>+C21-P21</f>
        <v>0</v>
      </c>
      <c r="AQ21" s="1" t="s">
        <v>18</v>
      </c>
      <c r="AR21" s="1" t="s">
        <v>19</v>
      </c>
      <c r="AS21" s="1" t="s">
        <v>20</v>
      </c>
      <c r="AT21" s="1" t="s">
        <v>21</v>
      </c>
      <c r="AU21" s="1" t="s">
        <v>22</v>
      </c>
      <c r="AV21" s="1" t="s">
        <v>23</v>
      </c>
      <c r="AW21" s="1" t="s">
        <v>24</v>
      </c>
      <c r="AX21" s="1" t="s">
        <v>25</v>
      </c>
      <c r="AY21" s="1" t="s">
        <v>26</v>
      </c>
      <c r="AZ21" s="1" t="s">
        <v>26</v>
      </c>
    </row>
    <row r="22" spans="1:53" ht="24.95" customHeight="1" x14ac:dyDescent="0.25">
      <c r="A22" s="3"/>
      <c r="B22" s="14" t="s">
        <v>27</v>
      </c>
      <c r="C22" s="4"/>
      <c r="D22" s="4">
        <f>350000</f>
        <v>350000</v>
      </c>
      <c r="E22" s="4">
        <v>350000</v>
      </c>
      <c r="F22" s="4"/>
      <c r="G22" s="4"/>
      <c r="H22" s="4"/>
      <c r="I22" s="4"/>
      <c r="J22" s="4"/>
      <c r="K22" s="4"/>
      <c r="L22" s="4"/>
      <c r="M22" s="4"/>
      <c r="N22" s="4"/>
      <c r="O22" s="4"/>
      <c r="P22" s="4">
        <f>SUM(D22:O22)</f>
        <v>700000</v>
      </c>
      <c r="Q22" s="4"/>
    </row>
    <row r="23" spans="1:53" ht="31.5" customHeight="1" x14ac:dyDescent="0.25">
      <c r="A23" s="3"/>
      <c r="B23" s="14" t="s">
        <v>40</v>
      </c>
      <c r="C23" s="4"/>
      <c r="D23" s="4">
        <v>55000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>
        <f>SUM(D23:O23)</f>
        <v>55000</v>
      </c>
      <c r="Q23" s="4"/>
    </row>
    <row r="24" spans="1:53" ht="24.95" customHeight="1" x14ac:dyDescent="0.25">
      <c r="A24" s="3"/>
      <c r="B24" s="14" t="s">
        <v>41</v>
      </c>
      <c r="C24" s="4"/>
      <c r="D24" s="4">
        <v>120000</v>
      </c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>
        <f>SUM(D24:O24)</f>
        <v>120000</v>
      </c>
      <c r="Q24" s="4"/>
    </row>
    <row r="25" spans="1:53" ht="24.95" customHeight="1" x14ac:dyDescent="0.25">
      <c r="A25" s="3"/>
      <c r="B25" s="14" t="s">
        <v>32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>
        <f>SUM(D25:O25)</f>
        <v>0</v>
      </c>
      <c r="Q25" s="4"/>
    </row>
    <row r="26" spans="1:53" ht="24.95" customHeight="1" x14ac:dyDescent="0.25">
      <c r="A26" s="3"/>
      <c r="B26" s="14" t="s">
        <v>35</v>
      </c>
      <c r="C26" s="4"/>
      <c r="D26" s="4">
        <f>+D22+D23+D24+D25</f>
        <v>525000</v>
      </c>
      <c r="E26" s="4">
        <f t="shared" ref="E26:O26" si="3">+E22+E23+E24+E25</f>
        <v>350000</v>
      </c>
      <c r="F26" s="4">
        <f t="shared" si="3"/>
        <v>0</v>
      </c>
      <c r="G26" s="4">
        <f t="shared" si="3"/>
        <v>0</v>
      </c>
      <c r="H26" s="4">
        <f t="shared" si="3"/>
        <v>0</v>
      </c>
      <c r="I26" s="4">
        <f t="shared" si="3"/>
        <v>0</v>
      </c>
      <c r="J26" s="4">
        <f t="shared" si="3"/>
        <v>0</v>
      </c>
      <c r="K26" s="4">
        <f t="shared" si="3"/>
        <v>0</v>
      </c>
      <c r="L26" s="4">
        <f t="shared" si="3"/>
        <v>0</v>
      </c>
      <c r="M26" s="4">
        <f t="shared" si="3"/>
        <v>0</v>
      </c>
      <c r="N26" s="4">
        <f t="shared" si="3"/>
        <v>0</v>
      </c>
      <c r="O26" s="4">
        <f t="shared" si="3"/>
        <v>0</v>
      </c>
      <c r="P26" s="4">
        <f>+P22+P25</f>
        <v>700000</v>
      </c>
      <c r="Q26" s="15">
        <f>+P21-P26</f>
        <v>1700000</v>
      </c>
    </row>
    <row r="27" spans="1:53" ht="24.95" customHeight="1" x14ac:dyDescent="0.25">
      <c r="A27" s="3"/>
      <c r="B27" s="14" t="s">
        <v>36</v>
      </c>
      <c r="C27" s="4"/>
      <c r="D27" s="4">
        <f>+D21-D26</f>
        <v>-45000</v>
      </c>
      <c r="E27" s="4">
        <f t="shared" ref="E27:O27" si="4">+E21-E26</f>
        <v>-110000</v>
      </c>
      <c r="F27" s="4">
        <f t="shared" si="4"/>
        <v>240000</v>
      </c>
      <c r="G27" s="4">
        <f t="shared" si="4"/>
        <v>240000</v>
      </c>
      <c r="H27" s="4">
        <f t="shared" si="4"/>
        <v>240000</v>
      </c>
      <c r="I27" s="4">
        <f t="shared" si="4"/>
        <v>240000</v>
      </c>
      <c r="J27" s="4">
        <f t="shared" si="4"/>
        <v>240000</v>
      </c>
      <c r="K27" s="4">
        <f t="shared" si="4"/>
        <v>240000</v>
      </c>
      <c r="L27" s="4">
        <f t="shared" si="4"/>
        <v>240000</v>
      </c>
      <c r="M27" s="4">
        <f t="shared" si="4"/>
        <v>0</v>
      </c>
      <c r="N27" s="4">
        <f t="shared" si="4"/>
        <v>0</v>
      </c>
      <c r="O27" s="4">
        <f t="shared" si="4"/>
        <v>0</v>
      </c>
      <c r="P27" s="15">
        <f>+P21-P26</f>
        <v>1700000</v>
      </c>
      <c r="Q27" s="4"/>
    </row>
    <row r="28" spans="1:53" ht="24.95" customHeight="1" x14ac:dyDescent="0.25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</row>
    <row r="29" spans="1:53" ht="24.95" customHeight="1" x14ac:dyDescent="0.25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</row>
    <row r="30" spans="1:53" ht="24.95" customHeight="1" thickBot="1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</row>
    <row r="31" spans="1:53" ht="24.95" customHeight="1" thickBot="1" x14ac:dyDescent="0.3">
      <c r="A31" s="8"/>
      <c r="B31" s="8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</row>
    <row r="33" spans="1:17" x14ac:dyDescent="0.25">
      <c r="A33" s="18" t="s">
        <v>38</v>
      </c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</row>
    <row r="34" spans="1:17" x14ac:dyDescent="0.25">
      <c r="A34" s="17" t="s">
        <v>42</v>
      </c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</row>
  </sheetData>
  <mergeCells count="3">
    <mergeCell ref="A10:Q10"/>
    <mergeCell ref="A33:Q33"/>
    <mergeCell ref="A34:Q34"/>
  </mergeCells>
  <pageMargins left="0.51181102362204722" right="0.19685039370078741" top="0.47244094488188981" bottom="0.82677165354330717" header="0.23622047244094491" footer="0.51181102362204722"/>
  <pageSetup paperSize="9" scale="40" fitToHeight="300" orientation="landscape" useFirstPageNumber="1" r:id="rId1"/>
  <headerFooter alignWithMargins="0">
    <oddFooter>&amp;L&amp;8Basım Tarihi : &amp;D &amp;T&amp;C&amp;"Tahoma,Kalın"&amp;8Sayfa :&amp;"Tahoma,Normal" &amp;P / &amp;N&amp;R&amp;8e-bütçe BÜMKO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PERSONEL GİDERLERİ AFP </vt:lpstr>
      <vt:lpstr>'PERSONEL GİDERLERİ AFP '!ToplamFormatSatir</vt:lpstr>
      <vt:lpstr>'PERSONEL GİDERLERİ AFP '!Yazdırma_Başlıkları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2024-01-26T08:39:46Z</dcterms:modified>
</cp:coreProperties>
</file>